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995" windowHeight="5460" activeTab="0"/>
  </bookViews>
  <sheets>
    <sheet name="AGENCIAS" sheetId="1" r:id="rId1"/>
  </sheets>
  <definedNames/>
  <calcPr fullCalcOnLoad="1"/>
</workbook>
</file>

<file path=xl/sharedStrings.xml><?xml version="1.0" encoding="utf-8"?>
<sst xmlns="http://schemas.openxmlformats.org/spreadsheetml/2006/main" count="91" uniqueCount="37">
  <si>
    <t>DIAS</t>
  </si>
  <si>
    <t>VALOR EN PESOS</t>
  </si>
  <si>
    <t>TASA IATA</t>
  </si>
  <si>
    <t>Por Enfermedad o Accidente</t>
  </si>
  <si>
    <t>Enfermedades Preexistentes</t>
  </si>
  <si>
    <t>ALGUNAS COBERTURAS</t>
  </si>
  <si>
    <t>Repatriaciones</t>
  </si>
  <si>
    <t>Incluida</t>
  </si>
  <si>
    <t>Cancelacion por cualquier razon</t>
  </si>
  <si>
    <t>Compra protegida</t>
  </si>
  <si>
    <t>Seguro de Vida (Transporte Publico)</t>
  </si>
  <si>
    <t>TARIFA USD</t>
  </si>
  <si>
    <t>ANUAL 30 DIAS</t>
  </si>
  <si>
    <t>ANUAL 60 DIAS</t>
  </si>
  <si>
    <t>DIA ADIC HASTA 30 DIAS</t>
  </si>
  <si>
    <t>DIA ADIC DESDE 61 DIAS</t>
  </si>
  <si>
    <t>Desde 24 hasta 61 dias</t>
  </si>
  <si>
    <t xml:space="preserve">     PRODUCTO PRIVILEGED</t>
  </si>
  <si>
    <t>Consulte mas coberturas…</t>
  </si>
  <si>
    <t xml:space="preserve">     PRODUCTO PREMIUM</t>
  </si>
  <si>
    <t>Seguro de Incapacidad Total y Permanente</t>
  </si>
  <si>
    <r>
      <t>VALIDA PARA CUALQUIER PARTE DEL MUNDO -</t>
    </r>
    <r>
      <rPr>
        <b/>
        <sz val="8"/>
        <color indexed="12"/>
        <rFont val="Arial"/>
        <family val="2"/>
      </rPr>
      <t xml:space="preserve"> INCREMENTO DEL 50% PARA MAYORES DE 70 AÑOS</t>
    </r>
  </si>
  <si>
    <r>
      <t>VALIDA PARA CUALQUIER PARTE DEL MUNDO -</t>
    </r>
    <r>
      <rPr>
        <b/>
        <sz val="8"/>
        <color indexed="12"/>
        <rFont val="Arial"/>
        <family val="2"/>
      </rPr>
      <t xml:space="preserve"> PRODUCTO EXCLUSIVO PARA MENORES DE 70 AÑOS - PARA VENTA HASTA 120 DIAS CONSECUTIVOS</t>
    </r>
  </si>
  <si>
    <t>DIA ADICIONAL</t>
  </si>
  <si>
    <t xml:space="preserve">     PRODUCTO CLASICC</t>
  </si>
  <si>
    <t xml:space="preserve">     PRODUCTO LATINA</t>
  </si>
  <si>
    <t>N/A</t>
  </si>
  <si>
    <r>
      <t>VALIDA SOLO PARA LATINOAMERICA -</t>
    </r>
    <r>
      <rPr>
        <b/>
        <sz val="8"/>
        <color indexed="12"/>
        <rFont val="Arial"/>
        <family val="2"/>
      </rPr>
      <t xml:space="preserve"> INCREMENTO DEL 50% PARA MAYORES DE 70 AÑOS</t>
    </r>
  </si>
  <si>
    <t>ANUAL 365 CONSECUTIVO</t>
  </si>
  <si>
    <t xml:space="preserve">                      TARIFAS ASSIST-CARD </t>
  </si>
  <si>
    <t>OBSERVACIONES:</t>
  </si>
  <si>
    <t>* APLICAN CONDICIONES</t>
  </si>
  <si>
    <t>* CUALQUIERA DE LOS PRODUCTOS PODRAN SER VENDIDOS EN PACK FAMILIAR, CONSULTE LA TARIFA EN LA OFICINA DE</t>
  </si>
  <si>
    <t xml:space="preserve">   ASSIST-CARD.</t>
  </si>
  <si>
    <t xml:space="preserve">  SEMANA DEL 28 DE NOVIEMBRE</t>
  </si>
  <si>
    <t>AL 4 DE DICIEMBRE DE 2011</t>
  </si>
  <si>
    <t xml:space="preserve">o con su asesor 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</si>
</sst>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[$USD]\ #,##0.00"/>
    <numFmt numFmtId="181" formatCode="[$USD]\ #,##0.00;[Red][$USD]\ #,##0.00"/>
    <numFmt numFmtId="182" formatCode="#,##0.00\ [$USD]"/>
    <numFmt numFmtId="183" formatCode="&quot;$&quot;\ #,##0"/>
    <numFmt numFmtId="184" formatCode="[$USD]\ #,##0"/>
    <numFmt numFmtId="185" formatCode="[$$-240A]\ #,##0"/>
    <numFmt numFmtId="186" formatCode="#,##0\ [$USD]"/>
    <numFmt numFmtId="187" formatCode="#,##0.0\ [$USD]"/>
    <numFmt numFmtId="188" formatCode="[$$-240A]\ #,##0.00"/>
    <numFmt numFmtId="189" formatCode="#,##0.000\ [$USD]"/>
    <numFmt numFmtId="190" formatCode="#,##0.0000\ [$USD]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7"/>
      <color indexed="10"/>
      <name val="Arial"/>
      <family val="2"/>
    </font>
    <font>
      <b/>
      <sz val="11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0" fontId="1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86" fontId="4" fillId="0" borderId="0" xfId="0" applyNumberFormat="1" applyFont="1" applyFill="1" applyBorder="1" applyAlignment="1">
      <alignment horizontal="center"/>
    </xf>
    <xf numFmtId="186" fontId="1" fillId="0" borderId="11" xfId="0" applyNumberFormat="1" applyFont="1" applyBorder="1" applyAlignment="1">
      <alignment horizontal="center"/>
    </xf>
    <xf numFmtId="186" fontId="4" fillId="0" borderId="12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/>
    </xf>
    <xf numFmtId="186" fontId="6" fillId="0" borderId="12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left"/>
    </xf>
    <xf numFmtId="186" fontId="1" fillId="0" borderId="0" xfId="0" applyNumberFormat="1" applyFont="1" applyAlignment="1">
      <alignment/>
    </xf>
    <xf numFmtId="186" fontId="6" fillId="0" borderId="17" xfId="0" applyNumberFormat="1" applyFont="1" applyFill="1" applyBorder="1" applyAlignment="1">
      <alignment horizontal="center" vertical="center"/>
    </xf>
    <xf numFmtId="186" fontId="4" fillId="0" borderId="18" xfId="0" applyNumberFormat="1" applyFont="1" applyFill="1" applyBorder="1" applyAlignment="1">
      <alignment horizontal="center"/>
    </xf>
    <xf numFmtId="186" fontId="6" fillId="0" borderId="0" xfId="0" applyNumberFormat="1" applyFont="1" applyBorder="1" applyAlignment="1">
      <alignment horizontal="center" vertical="center" wrapText="1"/>
    </xf>
    <xf numFmtId="186" fontId="6" fillId="0" borderId="0" xfId="0" applyNumberFormat="1" applyFont="1" applyFill="1" applyBorder="1" applyAlignment="1">
      <alignment horizontal="center"/>
    </xf>
    <xf numFmtId="186" fontId="6" fillId="0" borderId="18" xfId="0" applyNumberFormat="1" applyFont="1" applyFill="1" applyBorder="1" applyAlignment="1">
      <alignment horizontal="center"/>
    </xf>
    <xf numFmtId="186" fontId="1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186" fontId="1" fillId="0" borderId="0" xfId="0" applyNumberFormat="1" applyFont="1" applyBorder="1" applyAlignment="1">
      <alignment horizontal="center"/>
    </xf>
    <xf numFmtId="185" fontId="1" fillId="0" borderId="0" xfId="0" applyNumberFormat="1" applyFont="1" applyAlignment="1">
      <alignment/>
    </xf>
    <xf numFmtId="185" fontId="4" fillId="0" borderId="13" xfId="0" applyNumberFormat="1" applyFont="1" applyFill="1" applyBorder="1" applyAlignment="1">
      <alignment horizontal="center"/>
    </xf>
    <xf numFmtId="185" fontId="4" fillId="0" borderId="16" xfId="0" applyNumberFormat="1" applyFont="1" applyFill="1" applyBorder="1" applyAlignment="1">
      <alignment horizontal="center"/>
    </xf>
    <xf numFmtId="185" fontId="1" fillId="0" borderId="0" xfId="0" applyNumberFormat="1" applyFont="1" applyBorder="1" applyAlignment="1">
      <alignment horizontal="center"/>
    </xf>
    <xf numFmtId="185" fontId="6" fillId="0" borderId="0" xfId="0" applyNumberFormat="1" applyFont="1" applyBorder="1" applyAlignment="1">
      <alignment horizontal="center" vertical="center" wrapText="1"/>
    </xf>
    <xf numFmtId="185" fontId="6" fillId="0" borderId="13" xfId="0" applyNumberFormat="1" applyFont="1" applyFill="1" applyBorder="1" applyAlignment="1">
      <alignment horizontal="center" vertical="center"/>
    </xf>
    <xf numFmtId="185" fontId="6" fillId="0" borderId="16" xfId="0" applyNumberFormat="1" applyFont="1" applyFill="1" applyBorder="1" applyAlignment="1">
      <alignment horizontal="center"/>
    </xf>
    <xf numFmtId="186" fontId="1" fillId="0" borderId="19" xfId="0" applyNumberFormat="1" applyFont="1" applyBorder="1" applyAlignment="1">
      <alignment horizontal="center"/>
    </xf>
    <xf numFmtId="183" fontId="1" fillId="0" borderId="19" xfId="0" applyNumberFormat="1" applyFont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20" xfId="0" applyFont="1" applyBorder="1" applyAlignment="1">
      <alignment horizontal="center"/>
    </xf>
    <xf numFmtId="185" fontId="1" fillId="0" borderId="2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86" fontId="1" fillId="0" borderId="23" xfId="0" applyNumberFormat="1" applyFont="1" applyBorder="1" applyAlignment="1">
      <alignment horizontal="center"/>
    </xf>
    <xf numFmtId="183" fontId="1" fillId="0" borderId="24" xfId="0" applyNumberFormat="1" applyFont="1" applyBorder="1" applyAlignment="1">
      <alignment/>
    </xf>
    <xf numFmtId="0" fontId="1" fillId="0" borderId="25" xfId="0" applyFont="1" applyBorder="1" applyAlignment="1">
      <alignment horizontal="center"/>
    </xf>
    <xf numFmtId="186" fontId="1" fillId="0" borderId="26" xfId="0" applyNumberFormat="1" applyFont="1" applyBorder="1" applyAlignment="1">
      <alignment horizontal="center"/>
    </xf>
    <xf numFmtId="185" fontId="1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 vertical="center" wrapText="1"/>
    </xf>
    <xf numFmtId="186" fontId="5" fillId="0" borderId="28" xfId="0" applyNumberFormat="1" applyFont="1" applyBorder="1" applyAlignment="1">
      <alignment horizontal="center" vertical="center" wrapText="1"/>
    </xf>
    <xf numFmtId="180" fontId="5" fillId="0" borderId="28" xfId="0" applyNumberFormat="1" applyFont="1" applyBorder="1" applyAlignment="1">
      <alignment horizontal="center" vertical="center" wrapText="1"/>
    </xf>
    <xf numFmtId="185" fontId="1" fillId="0" borderId="21" xfId="0" applyNumberFormat="1" applyFont="1" applyBorder="1" applyAlignment="1">
      <alignment/>
    </xf>
    <xf numFmtId="182" fontId="1" fillId="0" borderId="23" xfId="0" applyNumberFormat="1" applyFont="1" applyBorder="1" applyAlignment="1">
      <alignment horizontal="center"/>
    </xf>
    <xf numFmtId="185" fontId="1" fillId="0" borderId="24" xfId="0" applyNumberFormat="1" applyFont="1" applyBorder="1" applyAlignment="1">
      <alignment/>
    </xf>
    <xf numFmtId="185" fontId="5" fillId="0" borderId="28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186" fontId="5" fillId="0" borderId="29" xfId="0" applyNumberFormat="1" applyFont="1" applyBorder="1" applyAlignment="1">
      <alignment horizontal="center" vertical="center" wrapText="1"/>
    </xf>
    <xf numFmtId="180" fontId="5" fillId="0" borderId="29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186" fontId="1" fillId="0" borderId="31" xfId="0" applyNumberFormat="1" applyFont="1" applyBorder="1" applyAlignment="1">
      <alignment horizontal="center"/>
    </xf>
    <xf numFmtId="185" fontId="1" fillId="0" borderId="32" xfId="0" applyNumberFormat="1" applyFont="1" applyBorder="1" applyAlignment="1">
      <alignment horizontal="center"/>
    </xf>
    <xf numFmtId="183" fontId="1" fillId="0" borderId="21" xfId="0" applyNumberFormat="1" applyFont="1" applyBorder="1" applyAlignment="1">
      <alignment/>
    </xf>
    <xf numFmtId="0" fontId="1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86" fontId="1" fillId="0" borderId="17" xfId="0" applyNumberFormat="1" applyFont="1" applyBorder="1" applyAlignment="1">
      <alignment horizontal="center"/>
    </xf>
    <xf numFmtId="180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186" fontId="1" fillId="0" borderId="17" xfId="0" applyNumberFormat="1" applyFont="1" applyBorder="1" applyAlignment="1">
      <alignment/>
    </xf>
    <xf numFmtId="185" fontId="1" fillId="0" borderId="17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18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86" fontId="1" fillId="0" borderId="0" xfId="0" applyNumberFormat="1" applyFont="1" applyBorder="1" applyAlignment="1">
      <alignment/>
    </xf>
    <xf numFmtId="185" fontId="1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0" fillId="0" borderId="14" xfId="0" applyFont="1" applyBorder="1" applyAlignment="1">
      <alignment horizontal="left"/>
    </xf>
    <xf numFmtId="186" fontId="10" fillId="0" borderId="0" xfId="0" applyNumberFormat="1" applyFont="1" applyBorder="1" applyAlignment="1">
      <alignment horizontal="left"/>
    </xf>
    <xf numFmtId="18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86" fontId="5" fillId="0" borderId="0" xfId="0" applyNumberFormat="1" applyFont="1" applyBorder="1" applyAlignment="1">
      <alignment/>
    </xf>
    <xf numFmtId="185" fontId="5" fillId="0" borderId="0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7" fillId="0" borderId="14" xfId="0" applyFont="1" applyBorder="1" applyAlignment="1">
      <alignment horizontal="center"/>
    </xf>
    <xf numFmtId="186" fontId="7" fillId="0" borderId="0" xfId="0" applyNumberFormat="1" applyFont="1" applyBorder="1" applyAlignment="1">
      <alignment horizontal="center"/>
    </xf>
    <xf numFmtId="18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86" fontId="7" fillId="0" borderId="0" xfId="0" applyNumberFormat="1" applyFont="1" applyBorder="1" applyAlignment="1">
      <alignment/>
    </xf>
    <xf numFmtId="185" fontId="7" fillId="0" borderId="0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33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8" fillId="0" borderId="14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186" fontId="11" fillId="0" borderId="0" xfId="0" applyNumberFormat="1" applyFont="1" applyBorder="1" applyAlignment="1">
      <alignment horizontal="center"/>
    </xf>
    <xf numFmtId="180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186" fontId="11" fillId="0" borderId="0" xfId="0" applyNumberFormat="1" applyFont="1" applyBorder="1" applyAlignment="1">
      <alignment/>
    </xf>
    <xf numFmtId="185" fontId="11" fillId="0" borderId="0" xfId="0" applyNumberFormat="1" applyFont="1" applyBorder="1" applyAlignment="1">
      <alignment/>
    </xf>
    <xf numFmtId="0" fontId="11" fillId="0" borderId="12" xfId="0" applyFont="1" applyBorder="1" applyAlignment="1">
      <alignment/>
    </xf>
    <xf numFmtId="0" fontId="1" fillId="0" borderId="15" xfId="0" applyFont="1" applyBorder="1" applyAlignment="1">
      <alignment horizontal="center"/>
    </xf>
    <xf numFmtId="186" fontId="1" fillId="0" borderId="18" xfId="0" applyNumberFormat="1" applyFont="1" applyBorder="1" applyAlignment="1">
      <alignment horizontal="center"/>
    </xf>
    <xf numFmtId="180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186" fontId="1" fillId="0" borderId="18" xfId="0" applyNumberFormat="1" applyFont="1" applyBorder="1" applyAlignment="1">
      <alignment/>
    </xf>
    <xf numFmtId="185" fontId="1" fillId="0" borderId="18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86" fontId="10" fillId="0" borderId="14" xfId="0" applyNumberFormat="1" applyFont="1" applyBorder="1" applyAlignment="1">
      <alignment horizontal="center"/>
    </xf>
    <xf numFmtId="186" fontId="10" fillId="0" borderId="0" xfId="0" applyNumberFormat="1" applyFont="1" applyBorder="1" applyAlignment="1">
      <alignment horizontal="center"/>
    </xf>
    <xf numFmtId="0" fontId="46" fillId="0" borderId="14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1581150"/>
          <a:ext cx="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685800</xdr:colOff>
      <xdr:row>1</xdr:row>
      <xdr:rowOff>47625</xdr:rowOff>
    </xdr:from>
    <xdr:to>
      <xdr:col>7</xdr:col>
      <xdr:colOff>9525</xdr:colOff>
      <xdr:row>10</xdr:row>
      <xdr:rowOff>38100</xdr:rowOff>
    </xdr:to>
    <xdr:pic>
      <xdr:nvPicPr>
        <xdr:cNvPr id="2" name="Picture 19" descr="LOGO GARANT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200025"/>
          <a:ext cx="11525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3</xdr:row>
      <xdr:rowOff>0</xdr:rowOff>
    </xdr:from>
    <xdr:to>
      <xdr:col>5</xdr:col>
      <xdr:colOff>600075</xdr:colOff>
      <xdr:row>6</xdr:row>
      <xdr:rowOff>19050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438150"/>
          <a:ext cx="2047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8"/>
  <sheetViews>
    <sheetView tabSelected="1" zoomScalePageLayoutView="0" workbookViewId="0" topLeftCell="A91">
      <selection activeCell="A107" sqref="A107"/>
    </sheetView>
  </sheetViews>
  <sheetFormatPr defaultColWidth="11.421875" defaultRowHeight="12.75"/>
  <cols>
    <col min="1" max="1" width="20.7109375" style="2" customWidth="1"/>
    <col min="2" max="2" width="12.7109375" style="23" customWidth="1"/>
    <col min="3" max="3" width="14.7109375" style="3" customWidth="1"/>
    <col min="4" max="4" width="1.7109375" style="1" customWidth="1"/>
    <col min="5" max="5" width="20.7109375" style="1" customWidth="1"/>
    <col min="6" max="6" width="12.7109375" style="17" customWidth="1"/>
    <col min="7" max="7" width="14.7109375" style="26" customWidth="1"/>
    <col min="8" max="8" width="2.00390625" style="1" customWidth="1"/>
    <col min="9" max="16384" width="11.421875" style="1" customWidth="1"/>
  </cols>
  <sheetData>
    <row r="1" ht="12" thickBot="1"/>
    <row r="2" spans="1:8" ht="11.25">
      <c r="A2" s="61"/>
      <c r="B2" s="62"/>
      <c r="C2" s="63"/>
      <c r="D2" s="64"/>
      <c r="E2" s="64"/>
      <c r="F2" s="65"/>
      <c r="G2" s="66"/>
      <c r="H2" s="67"/>
    </row>
    <row r="3" spans="1:8" ht="11.25">
      <c r="A3" s="68"/>
      <c r="B3" s="25"/>
      <c r="C3" s="69"/>
      <c r="D3" s="70"/>
      <c r="E3" s="70"/>
      <c r="F3" s="71"/>
      <c r="G3" s="72"/>
      <c r="H3" s="73"/>
    </row>
    <row r="4" spans="1:8" s="36" customFormat="1" ht="15">
      <c r="A4" s="74" t="s">
        <v>29</v>
      </c>
      <c r="B4" s="75"/>
      <c r="C4" s="76"/>
      <c r="D4" s="77"/>
      <c r="E4" s="77"/>
      <c r="F4" s="78"/>
      <c r="G4" s="79"/>
      <c r="H4" s="80"/>
    </row>
    <row r="5" spans="1:8" s="36" customFormat="1" ht="15">
      <c r="A5" s="115" t="s">
        <v>34</v>
      </c>
      <c r="B5" s="116"/>
      <c r="C5" s="116"/>
      <c r="D5" s="77"/>
      <c r="E5" s="77"/>
      <c r="F5" s="78"/>
      <c r="G5" s="79"/>
      <c r="H5" s="80"/>
    </row>
    <row r="6" spans="1:8" ht="15" customHeight="1">
      <c r="A6" s="117" t="s">
        <v>35</v>
      </c>
      <c r="B6" s="118"/>
      <c r="C6" s="118"/>
      <c r="D6" s="70"/>
      <c r="E6" s="70"/>
      <c r="F6" s="71"/>
      <c r="G6" s="72"/>
      <c r="H6" s="73"/>
    </row>
    <row r="7" spans="1:8" ht="11.25">
      <c r="A7" s="68"/>
      <c r="B7" s="25"/>
      <c r="C7" s="69"/>
      <c r="D7" s="70"/>
      <c r="E7" s="70"/>
      <c r="F7" s="71"/>
      <c r="G7" s="72"/>
      <c r="H7" s="73"/>
    </row>
    <row r="8" spans="1:8" ht="11.25">
      <c r="A8" s="68"/>
      <c r="B8" s="25"/>
      <c r="C8" s="69"/>
      <c r="D8" s="70"/>
      <c r="E8" s="70"/>
      <c r="F8" s="71"/>
      <c r="G8" s="72"/>
      <c r="H8" s="73"/>
    </row>
    <row r="9" spans="1:8" ht="11.25">
      <c r="A9" s="68"/>
      <c r="B9" s="25"/>
      <c r="C9" s="69"/>
      <c r="D9" s="70"/>
      <c r="E9" s="70"/>
      <c r="F9" s="71"/>
      <c r="G9" s="72"/>
      <c r="H9" s="73"/>
    </row>
    <row r="10" spans="1:7" ht="11.25">
      <c r="A10" s="68"/>
      <c r="B10" s="25"/>
      <c r="C10" s="69"/>
      <c r="D10" s="70"/>
      <c r="E10" s="70"/>
      <c r="F10" s="71"/>
      <c r="G10" s="72"/>
    </row>
    <row r="11" spans="1:8" s="4" customFormat="1" ht="12">
      <c r="A11" s="81" t="s">
        <v>2</v>
      </c>
      <c r="B11" s="82">
        <v>1967</v>
      </c>
      <c r="C11" s="83"/>
      <c r="D11" s="84"/>
      <c r="E11" s="84"/>
      <c r="F11" s="85"/>
      <c r="G11" s="86"/>
      <c r="H11" s="87"/>
    </row>
    <row r="12" spans="1:8" ht="3.75" customHeight="1" thickBot="1">
      <c r="A12" s="68"/>
      <c r="B12" s="25"/>
      <c r="C12" s="69"/>
      <c r="D12" s="70"/>
      <c r="E12" s="70"/>
      <c r="F12" s="71"/>
      <c r="G12" s="72"/>
      <c r="H12" s="73"/>
    </row>
    <row r="13" spans="1:8" ht="24" customHeight="1" thickBot="1">
      <c r="A13" s="112" t="s">
        <v>17</v>
      </c>
      <c r="B13" s="113"/>
      <c r="C13" s="114"/>
      <c r="D13" s="88"/>
      <c r="E13" s="112" t="s">
        <v>19</v>
      </c>
      <c r="F13" s="113"/>
      <c r="G13" s="114"/>
      <c r="H13" s="73"/>
    </row>
    <row r="14" spans="1:8" ht="21" customHeight="1">
      <c r="A14" s="10"/>
      <c r="B14" s="18" t="s">
        <v>5</v>
      </c>
      <c r="C14" s="11"/>
      <c r="D14" s="88"/>
      <c r="E14" s="6"/>
      <c r="F14" s="18" t="s">
        <v>5</v>
      </c>
      <c r="G14" s="27"/>
      <c r="H14" s="73"/>
    </row>
    <row r="15" spans="1:8" ht="15" customHeight="1">
      <c r="A15" s="12" t="s">
        <v>3</v>
      </c>
      <c r="B15" s="21"/>
      <c r="C15" s="13">
        <v>1000000</v>
      </c>
      <c r="D15" s="88"/>
      <c r="E15" s="12" t="s">
        <v>3</v>
      </c>
      <c r="F15" s="7"/>
      <c r="G15" s="9">
        <v>250000</v>
      </c>
      <c r="H15" s="73"/>
    </row>
    <row r="16" spans="1:8" ht="15" customHeight="1">
      <c r="A16" s="12" t="s">
        <v>4</v>
      </c>
      <c r="B16" s="21"/>
      <c r="C16" s="13">
        <v>2500</v>
      </c>
      <c r="D16" s="88"/>
      <c r="E16" s="12" t="s">
        <v>4</v>
      </c>
      <c r="F16" s="7"/>
      <c r="G16" s="9">
        <v>500</v>
      </c>
      <c r="H16" s="73"/>
    </row>
    <row r="17" spans="1:8" ht="15" customHeight="1">
      <c r="A17" s="12" t="s">
        <v>6</v>
      </c>
      <c r="B17" s="21"/>
      <c r="C17" s="13" t="s">
        <v>7</v>
      </c>
      <c r="D17" s="88"/>
      <c r="E17" s="12" t="s">
        <v>6</v>
      </c>
      <c r="F17" s="7"/>
      <c r="G17" s="9" t="s">
        <v>7</v>
      </c>
      <c r="H17" s="73"/>
    </row>
    <row r="18" spans="1:8" ht="15" customHeight="1">
      <c r="A18" s="12" t="s">
        <v>8</v>
      </c>
      <c r="B18" s="21"/>
      <c r="C18" s="13">
        <v>500</v>
      </c>
      <c r="D18" s="88"/>
      <c r="E18" s="12" t="s">
        <v>8</v>
      </c>
      <c r="F18" s="7"/>
      <c r="G18" s="9">
        <v>500</v>
      </c>
      <c r="H18" s="73"/>
    </row>
    <row r="19" spans="1:8" ht="15" customHeight="1">
      <c r="A19" s="12" t="s">
        <v>9</v>
      </c>
      <c r="B19" s="21"/>
      <c r="C19" s="13">
        <v>500</v>
      </c>
      <c r="D19" s="88"/>
      <c r="E19" s="12" t="s">
        <v>9</v>
      </c>
      <c r="F19" s="7"/>
      <c r="G19" s="9">
        <v>500</v>
      </c>
      <c r="H19" s="73"/>
    </row>
    <row r="20" spans="1:8" ht="15" customHeight="1">
      <c r="A20" s="12" t="s">
        <v>10</v>
      </c>
      <c r="B20" s="21"/>
      <c r="C20" s="13">
        <v>250000</v>
      </c>
      <c r="D20" s="88"/>
      <c r="E20" s="12" t="s">
        <v>10</v>
      </c>
      <c r="F20" s="7"/>
      <c r="G20" s="9">
        <v>100000</v>
      </c>
      <c r="H20" s="73"/>
    </row>
    <row r="21" spans="1:8" ht="15" customHeight="1">
      <c r="A21" s="16" t="s">
        <v>20</v>
      </c>
      <c r="B21" s="21"/>
      <c r="C21" s="13">
        <v>50000</v>
      </c>
      <c r="D21" s="88"/>
      <c r="E21" s="16" t="s">
        <v>20</v>
      </c>
      <c r="F21" s="7"/>
      <c r="G21" s="9">
        <v>40000</v>
      </c>
      <c r="H21" s="73"/>
    </row>
    <row r="22" spans="1:8" ht="15" customHeight="1" thickBot="1">
      <c r="A22" s="14" t="s">
        <v>18</v>
      </c>
      <c r="B22" s="22"/>
      <c r="C22" s="15"/>
      <c r="D22" s="88"/>
      <c r="E22" s="14" t="s">
        <v>18</v>
      </c>
      <c r="F22" s="19"/>
      <c r="G22" s="28"/>
      <c r="H22" s="73"/>
    </row>
    <row r="23" spans="1:8" ht="15" customHeight="1" thickBot="1">
      <c r="A23" s="46" t="s">
        <v>0</v>
      </c>
      <c r="B23" s="47" t="s">
        <v>11</v>
      </c>
      <c r="C23" s="48" t="s">
        <v>1</v>
      </c>
      <c r="D23" s="70"/>
      <c r="E23" s="46" t="s">
        <v>0</v>
      </c>
      <c r="F23" s="47" t="s">
        <v>11</v>
      </c>
      <c r="G23" s="52" t="s">
        <v>1</v>
      </c>
      <c r="H23" s="73"/>
    </row>
    <row r="24" spans="1:8" ht="12" customHeight="1">
      <c r="A24" s="43">
        <v>5</v>
      </c>
      <c r="B24" s="44">
        <f>+A24*B52</f>
        <v>90</v>
      </c>
      <c r="C24" s="45">
        <f>+B24*B11</f>
        <v>177030</v>
      </c>
      <c r="D24" s="70"/>
      <c r="E24" s="43">
        <v>5</v>
      </c>
      <c r="F24" s="44">
        <f>+E24*F48</f>
        <v>60</v>
      </c>
      <c r="G24" s="45">
        <f>+F24*B11</f>
        <v>118020</v>
      </c>
      <c r="H24" s="73"/>
    </row>
    <row r="25" spans="1:8" ht="12" customHeight="1">
      <c r="A25" s="37">
        <v>6</v>
      </c>
      <c r="B25" s="8">
        <f>+A25*B52</f>
        <v>108</v>
      </c>
      <c r="C25" s="38">
        <f>+B25*B11</f>
        <v>212436</v>
      </c>
      <c r="D25" s="70"/>
      <c r="E25" s="37">
        <v>6</v>
      </c>
      <c r="F25" s="8">
        <f>+E25*F48</f>
        <v>72</v>
      </c>
      <c r="G25" s="38">
        <f>+F25*B11</f>
        <v>141624</v>
      </c>
      <c r="H25" s="73"/>
    </row>
    <row r="26" spans="1:8" ht="12" customHeight="1">
      <c r="A26" s="37">
        <v>7</v>
      </c>
      <c r="B26" s="8">
        <f>+A26*B52</f>
        <v>126</v>
      </c>
      <c r="C26" s="38">
        <f>+B26*B11</f>
        <v>247842</v>
      </c>
      <c r="D26" s="70"/>
      <c r="E26" s="37">
        <v>7</v>
      </c>
      <c r="F26" s="8">
        <f>+E26*F48</f>
        <v>84</v>
      </c>
      <c r="G26" s="38">
        <f>+F26*B11</f>
        <v>165228</v>
      </c>
      <c r="H26" s="73"/>
    </row>
    <row r="27" spans="1:8" ht="12" customHeight="1">
      <c r="A27" s="37">
        <v>8</v>
      </c>
      <c r="B27" s="8">
        <f>+A27*B52</f>
        <v>144</v>
      </c>
      <c r="C27" s="38">
        <f>+B27*B11</f>
        <v>283248</v>
      </c>
      <c r="D27" s="70"/>
      <c r="E27" s="37">
        <v>8</v>
      </c>
      <c r="F27" s="8">
        <f>+E27*F48</f>
        <v>96</v>
      </c>
      <c r="G27" s="38">
        <f>+F27*B11</f>
        <v>188832</v>
      </c>
      <c r="H27" s="73"/>
    </row>
    <row r="28" spans="1:8" ht="12" customHeight="1">
      <c r="A28" s="37">
        <v>9</v>
      </c>
      <c r="B28" s="8">
        <f>+A28*B52</f>
        <v>162</v>
      </c>
      <c r="C28" s="38">
        <f>+B28*B11</f>
        <v>318654</v>
      </c>
      <c r="D28" s="70"/>
      <c r="E28" s="37">
        <v>9</v>
      </c>
      <c r="F28" s="8">
        <f>+E28*F48</f>
        <v>108</v>
      </c>
      <c r="G28" s="38">
        <f>+F28*B11</f>
        <v>212436</v>
      </c>
      <c r="H28" s="73"/>
    </row>
    <row r="29" spans="1:8" ht="12" customHeight="1">
      <c r="A29" s="37">
        <v>10</v>
      </c>
      <c r="B29" s="8">
        <f>+A29*B52</f>
        <v>180</v>
      </c>
      <c r="C29" s="38">
        <f>+B29*B11</f>
        <v>354060</v>
      </c>
      <c r="D29" s="70"/>
      <c r="E29" s="37">
        <v>10</v>
      </c>
      <c r="F29" s="8">
        <f>+E29*F48</f>
        <v>120</v>
      </c>
      <c r="G29" s="38">
        <f>+F29*B11</f>
        <v>236040</v>
      </c>
      <c r="H29" s="73"/>
    </row>
    <row r="30" spans="1:8" ht="12" customHeight="1">
      <c r="A30" s="37">
        <v>11</v>
      </c>
      <c r="B30" s="8">
        <f>+A30*B52</f>
        <v>198</v>
      </c>
      <c r="C30" s="38">
        <f>+B30*B11</f>
        <v>389466</v>
      </c>
      <c r="D30" s="70"/>
      <c r="E30" s="37">
        <v>11</v>
      </c>
      <c r="F30" s="8">
        <f>+E30*F48</f>
        <v>132</v>
      </c>
      <c r="G30" s="38">
        <f>+F30*B11</f>
        <v>259644</v>
      </c>
      <c r="H30" s="73"/>
    </row>
    <row r="31" spans="1:8" ht="12" customHeight="1">
      <c r="A31" s="37">
        <v>12</v>
      </c>
      <c r="B31" s="8">
        <f>+A31*B52</f>
        <v>216</v>
      </c>
      <c r="C31" s="38">
        <f>+B31*B11</f>
        <v>424872</v>
      </c>
      <c r="D31" s="70"/>
      <c r="E31" s="37">
        <v>12</v>
      </c>
      <c r="F31" s="8">
        <f>+E31*F48</f>
        <v>144</v>
      </c>
      <c r="G31" s="38">
        <f>+F31*B11</f>
        <v>283248</v>
      </c>
      <c r="H31" s="73"/>
    </row>
    <row r="32" spans="1:8" ht="12" customHeight="1">
      <c r="A32" s="37">
        <v>13</v>
      </c>
      <c r="B32" s="8">
        <f>+A32*B52</f>
        <v>234</v>
      </c>
      <c r="C32" s="38">
        <f>+B32*B11</f>
        <v>460278</v>
      </c>
      <c r="D32" s="70"/>
      <c r="E32" s="37">
        <v>13</v>
      </c>
      <c r="F32" s="8">
        <f>+E32*F48</f>
        <v>156</v>
      </c>
      <c r="G32" s="38">
        <f>+F32*B11</f>
        <v>306852</v>
      </c>
      <c r="H32" s="73"/>
    </row>
    <row r="33" spans="1:8" ht="12" customHeight="1">
      <c r="A33" s="37">
        <v>14</v>
      </c>
      <c r="B33" s="8">
        <f>+A33*B52</f>
        <v>252</v>
      </c>
      <c r="C33" s="38">
        <f>+B33*B11</f>
        <v>495684</v>
      </c>
      <c r="D33" s="70"/>
      <c r="E33" s="37">
        <v>14</v>
      </c>
      <c r="F33" s="8">
        <f>+E33*F48</f>
        <v>168</v>
      </c>
      <c r="G33" s="38">
        <f>+F33*B11</f>
        <v>330456</v>
      </c>
      <c r="H33" s="73"/>
    </row>
    <row r="34" spans="1:8" ht="12" customHeight="1">
      <c r="A34" s="37">
        <v>15</v>
      </c>
      <c r="B34" s="8">
        <f>+A34*B52</f>
        <v>270</v>
      </c>
      <c r="C34" s="38">
        <f>+B34*B11</f>
        <v>531090</v>
      </c>
      <c r="D34" s="70"/>
      <c r="E34" s="37">
        <v>15</v>
      </c>
      <c r="F34" s="8">
        <f>+E34*F48</f>
        <v>180</v>
      </c>
      <c r="G34" s="38">
        <f>+F34*B11</f>
        <v>354060</v>
      </c>
      <c r="H34" s="73"/>
    </row>
    <row r="35" spans="1:8" ht="12" customHeight="1">
      <c r="A35" s="37">
        <v>16</v>
      </c>
      <c r="B35" s="8">
        <f>+A35*B52</f>
        <v>288</v>
      </c>
      <c r="C35" s="38">
        <f>+B35*B11</f>
        <v>566496</v>
      </c>
      <c r="D35" s="70"/>
      <c r="E35" s="37">
        <v>16</v>
      </c>
      <c r="F35" s="8">
        <f>+E35*F48</f>
        <v>192</v>
      </c>
      <c r="G35" s="38">
        <f>+F35*B11</f>
        <v>377664</v>
      </c>
      <c r="H35" s="73"/>
    </row>
    <row r="36" spans="1:8" ht="12" customHeight="1">
      <c r="A36" s="37">
        <v>17</v>
      </c>
      <c r="B36" s="8">
        <f>+A36*B52</f>
        <v>306</v>
      </c>
      <c r="C36" s="38">
        <f>+B36*B11</f>
        <v>601902</v>
      </c>
      <c r="D36" s="70"/>
      <c r="E36" s="37">
        <v>17</v>
      </c>
      <c r="F36" s="8">
        <f>+E36*F48</f>
        <v>204</v>
      </c>
      <c r="G36" s="38">
        <f>+F36*B11</f>
        <v>401268</v>
      </c>
      <c r="H36" s="73"/>
    </row>
    <row r="37" spans="1:8" ht="12" customHeight="1">
      <c r="A37" s="37">
        <v>18</v>
      </c>
      <c r="B37" s="8">
        <f>+A37*B52</f>
        <v>324</v>
      </c>
      <c r="C37" s="38">
        <f>+B37*B11</f>
        <v>637308</v>
      </c>
      <c r="D37" s="70"/>
      <c r="E37" s="37">
        <v>18</v>
      </c>
      <c r="F37" s="8">
        <f>+E37*F48</f>
        <v>216</v>
      </c>
      <c r="G37" s="38">
        <f>+F37*B11</f>
        <v>424872</v>
      </c>
      <c r="H37" s="73"/>
    </row>
    <row r="38" spans="1:8" ht="12" customHeight="1">
      <c r="A38" s="37">
        <v>19</v>
      </c>
      <c r="B38" s="8">
        <f>+A38*B52</f>
        <v>342</v>
      </c>
      <c r="C38" s="38">
        <f>+B38*B11</f>
        <v>672714</v>
      </c>
      <c r="D38" s="70"/>
      <c r="E38" s="37">
        <v>19</v>
      </c>
      <c r="F38" s="8">
        <f>+E38*F48</f>
        <v>228</v>
      </c>
      <c r="G38" s="38">
        <f>+F38*B11</f>
        <v>448476</v>
      </c>
      <c r="H38" s="73"/>
    </row>
    <row r="39" spans="1:8" ht="12" customHeight="1">
      <c r="A39" s="37">
        <v>20</v>
      </c>
      <c r="B39" s="8">
        <f>+A39*B52</f>
        <v>360</v>
      </c>
      <c r="C39" s="38">
        <f>+B39*B11</f>
        <v>708120</v>
      </c>
      <c r="D39" s="70"/>
      <c r="E39" s="37">
        <v>20</v>
      </c>
      <c r="F39" s="8">
        <f>+E39*F48</f>
        <v>240</v>
      </c>
      <c r="G39" s="38">
        <f>+F39*B11</f>
        <v>472080</v>
      </c>
      <c r="H39" s="73"/>
    </row>
    <row r="40" spans="1:8" ht="12" customHeight="1">
      <c r="A40" s="37">
        <v>21</v>
      </c>
      <c r="B40" s="8">
        <f>+A40*B52</f>
        <v>378</v>
      </c>
      <c r="C40" s="38">
        <f>+B40*B11</f>
        <v>743526</v>
      </c>
      <c r="D40" s="70"/>
      <c r="E40" s="37">
        <v>21</v>
      </c>
      <c r="F40" s="8">
        <f>+E40*F48</f>
        <v>252</v>
      </c>
      <c r="G40" s="38">
        <f>+F40*B11</f>
        <v>495684</v>
      </c>
      <c r="H40" s="73"/>
    </row>
    <row r="41" spans="1:8" ht="12" customHeight="1">
      <c r="A41" s="37">
        <v>22</v>
      </c>
      <c r="B41" s="8">
        <f>+A41*B52</f>
        <v>396</v>
      </c>
      <c r="C41" s="38">
        <f>+B41*B11</f>
        <v>778932</v>
      </c>
      <c r="D41" s="70"/>
      <c r="E41" s="37">
        <v>22</v>
      </c>
      <c r="F41" s="8">
        <f>+E41*F48</f>
        <v>264</v>
      </c>
      <c r="G41" s="38">
        <f>+F41*B11</f>
        <v>519288</v>
      </c>
      <c r="H41" s="73"/>
    </row>
    <row r="42" spans="1:8" ht="12" customHeight="1">
      <c r="A42" s="37">
        <v>23</v>
      </c>
      <c r="B42" s="8">
        <f>+A42*B52</f>
        <v>414</v>
      </c>
      <c r="C42" s="38">
        <f>+B42*B11</f>
        <v>814338</v>
      </c>
      <c r="D42" s="70"/>
      <c r="E42" s="37">
        <v>23</v>
      </c>
      <c r="F42" s="8">
        <f>+E42*F48</f>
        <v>276</v>
      </c>
      <c r="G42" s="38">
        <f>+F42*B11</f>
        <v>542892</v>
      </c>
      <c r="H42" s="73"/>
    </row>
    <row r="43" spans="1:8" ht="12" customHeight="1">
      <c r="A43" s="37">
        <v>24</v>
      </c>
      <c r="B43" s="8">
        <f>+A43*B52</f>
        <v>432</v>
      </c>
      <c r="C43" s="38">
        <f>+B43*B11</f>
        <v>849744</v>
      </c>
      <c r="D43" s="70"/>
      <c r="E43" s="37" t="s">
        <v>16</v>
      </c>
      <c r="F43" s="8">
        <f>4.8*61</f>
        <v>292.8</v>
      </c>
      <c r="G43" s="38">
        <f>+F43*B11</f>
        <v>575937.6</v>
      </c>
      <c r="H43" s="73"/>
    </row>
    <row r="44" spans="1:8" ht="12" customHeight="1">
      <c r="A44" s="37">
        <v>25</v>
      </c>
      <c r="B44" s="8">
        <f>+A44*B52</f>
        <v>450</v>
      </c>
      <c r="C44" s="38">
        <f>+B44*B11</f>
        <v>885150</v>
      </c>
      <c r="D44" s="70"/>
      <c r="E44" s="37">
        <v>90</v>
      </c>
      <c r="F44" s="8">
        <f>+E44*F49</f>
        <v>432</v>
      </c>
      <c r="G44" s="38">
        <f>+F44*B11</f>
        <v>849744</v>
      </c>
      <c r="H44" s="73"/>
    </row>
    <row r="45" spans="1:8" ht="12" customHeight="1">
      <c r="A45" s="37">
        <v>26</v>
      </c>
      <c r="B45" s="8">
        <f>+A45*B52</f>
        <v>468</v>
      </c>
      <c r="C45" s="38">
        <f>+B45*B11</f>
        <v>920556</v>
      </c>
      <c r="D45" s="70"/>
      <c r="E45" s="39" t="s">
        <v>12</v>
      </c>
      <c r="F45" s="8">
        <v>329</v>
      </c>
      <c r="G45" s="38">
        <f>+F45*B11</f>
        <v>647143</v>
      </c>
      <c r="H45" s="73"/>
    </row>
    <row r="46" spans="1:8" ht="12" customHeight="1">
      <c r="A46" s="37">
        <v>27</v>
      </c>
      <c r="B46" s="8">
        <f>+A46*B52</f>
        <v>486</v>
      </c>
      <c r="C46" s="38">
        <f>+B46*B11</f>
        <v>955962</v>
      </c>
      <c r="D46" s="70"/>
      <c r="E46" s="39" t="s">
        <v>13</v>
      </c>
      <c r="F46" s="8">
        <v>494</v>
      </c>
      <c r="G46" s="38">
        <f>+F46*B11</f>
        <v>971698</v>
      </c>
      <c r="H46" s="73"/>
    </row>
    <row r="47" spans="1:8" ht="12" customHeight="1">
      <c r="A47" s="37">
        <v>28</v>
      </c>
      <c r="B47" s="8">
        <f>+A47*B52</f>
        <v>504</v>
      </c>
      <c r="C47" s="38">
        <f>+B47*B11</f>
        <v>991368</v>
      </c>
      <c r="D47" s="70"/>
      <c r="E47" s="39" t="s">
        <v>28</v>
      </c>
      <c r="F47" s="8">
        <v>1734</v>
      </c>
      <c r="G47" s="38">
        <f>+F47*B11</f>
        <v>3410778</v>
      </c>
      <c r="H47" s="73"/>
    </row>
    <row r="48" spans="1:8" ht="12" customHeight="1">
      <c r="A48" s="37">
        <v>29</v>
      </c>
      <c r="B48" s="8">
        <f>+A48*B52</f>
        <v>522</v>
      </c>
      <c r="C48" s="38">
        <f>+B48*B11</f>
        <v>1026774</v>
      </c>
      <c r="D48" s="70"/>
      <c r="E48" s="39" t="s">
        <v>14</v>
      </c>
      <c r="F48" s="8">
        <v>12</v>
      </c>
      <c r="G48" s="49"/>
      <c r="H48" s="73"/>
    </row>
    <row r="49" spans="1:8" ht="12" customHeight="1" thickBot="1">
      <c r="A49" s="37">
        <v>30</v>
      </c>
      <c r="B49" s="8">
        <f>+A49*B52</f>
        <v>540</v>
      </c>
      <c r="C49" s="38">
        <f>+B49*B11</f>
        <v>1062180</v>
      </c>
      <c r="D49" s="70"/>
      <c r="E49" s="40" t="s">
        <v>15</v>
      </c>
      <c r="F49" s="50">
        <v>4.8</v>
      </c>
      <c r="G49" s="51"/>
      <c r="H49" s="73"/>
    </row>
    <row r="50" spans="1:8" ht="12" customHeight="1">
      <c r="A50" s="39" t="s">
        <v>12</v>
      </c>
      <c r="B50" s="8">
        <v>599</v>
      </c>
      <c r="C50" s="38">
        <f>+B50*B11</f>
        <v>1178233</v>
      </c>
      <c r="D50" s="70"/>
      <c r="E50" s="106" t="s">
        <v>21</v>
      </c>
      <c r="F50" s="107"/>
      <c r="G50" s="108"/>
      <c r="H50" s="73"/>
    </row>
    <row r="51" spans="1:8" ht="12" customHeight="1">
      <c r="A51" s="39" t="s">
        <v>13</v>
      </c>
      <c r="B51" s="8">
        <v>999</v>
      </c>
      <c r="C51" s="38">
        <f>+B51*B11</f>
        <v>1965033</v>
      </c>
      <c r="D51" s="70"/>
      <c r="E51" s="106"/>
      <c r="F51" s="107"/>
      <c r="G51" s="108"/>
      <c r="H51" s="73"/>
    </row>
    <row r="52" spans="1:8" ht="12" thickBot="1">
      <c r="A52" s="40" t="s">
        <v>23</v>
      </c>
      <c r="B52" s="41">
        <v>18</v>
      </c>
      <c r="C52" s="42"/>
      <c r="D52" s="70"/>
      <c r="E52" s="109"/>
      <c r="F52" s="110"/>
      <c r="G52" s="111"/>
      <c r="H52" s="73"/>
    </row>
    <row r="53" spans="1:8" ht="12" customHeight="1">
      <c r="A53" s="106" t="s">
        <v>22</v>
      </c>
      <c r="B53" s="107"/>
      <c r="C53" s="108"/>
      <c r="D53" s="70"/>
      <c r="E53" s="24"/>
      <c r="F53" s="25"/>
      <c r="G53" s="29"/>
      <c r="H53" s="73"/>
    </row>
    <row r="54" spans="1:8" ht="12" customHeight="1">
      <c r="A54" s="106"/>
      <c r="B54" s="107"/>
      <c r="C54" s="108"/>
      <c r="D54" s="70"/>
      <c r="E54" s="24"/>
      <c r="F54" s="25"/>
      <c r="G54" s="29"/>
      <c r="H54" s="73"/>
    </row>
    <row r="55" spans="1:8" ht="12" customHeight="1" thickBot="1">
      <c r="A55" s="109"/>
      <c r="B55" s="110"/>
      <c r="C55" s="111"/>
      <c r="D55" s="70"/>
      <c r="E55" s="24"/>
      <c r="F55" s="25"/>
      <c r="G55" s="29"/>
      <c r="H55" s="73"/>
    </row>
    <row r="56" spans="1:8" ht="12" customHeight="1">
      <c r="A56" s="89"/>
      <c r="B56" s="33"/>
      <c r="C56" s="34"/>
      <c r="D56" s="70"/>
      <c r="E56" s="24"/>
      <c r="F56" s="25"/>
      <c r="G56" s="29"/>
      <c r="H56" s="73"/>
    </row>
    <row r="57" spans="1:8" ht="8.25" customHeight="1">
      <c r="A57" s="35"/>
      <c r="B57" s="20"/>
      <c r="C57" s="5"/>
      <c r="D57" s="70"/>
      <c r="E57" s="5"/>
      <c r="F57" s="20"/>
      <c r="G57" s="30"/>
      <c r="H57" s="73"/>
    </row>
    <row r="58" spans="1:8" ht="8.25" customHeight="1">
      <c r="A58" s="35"/>
      <c r="B58" s="20"/>
      <c r="C58" s="5"/>
      <c r="D58" s="70"/>
      <c r="E58" s="5"/>
      <c r="F58" s="20"/>
      <c r="G58" s="30"/>
      <c r="H58" s="73"/>
    </row>
    <row r="59" spans="1:8" ht="3.75" customHeight="1" thickBot="1">
      <c r="A59" s="68"/>
      <c r="B59" s="25"/>
      <c r="C59" s="69"/>
      <c r="D59" s="70"/>
      <c r="E59" s="70"/>
      <c r="F59" s="71"/>
      <c r="G59" s="72"/>
      <c r="H59" s="73"/>
    </row>
    <row r="60" spans="1:8" ht="24" customHeight="1" thickBot="1">
      <c r="A60" s="112" t="s">
        <v>24</v>
      </c>
      <c r="B60" s="113"/>
      <c r="C60" s="114"/>
      <c r="D60" s="70"/>
      <c r="E60" s="112" t="s">
        <v>25</v>
      </c>
      <c r="F60" s="113"/>
      <c r="G60" s="114"/>
      <c r="H60" s="90"/>
    </row>
    <row r="61" spans="1:8" ht="21" customHeight="1">
      <c r="A61" s="10"/>
      <c r="B61" s="18" t="s">
        <v>5</v>
      </c>
      <c r="C61" s="11"/>
      <c r="D61" s="70"/>
      <c r="E61" s="10"/>
      <c r="F61" s="18" t="s">
        <v>5</v>
      </c>
      <c r="G61" s="31"/>
      <c r="H61" s="73"/>
    </row>
    <row r="62" spans="1:8" ht="15" customHeight="1">
      <c r="A62" s="12" t="s">
        <v>3</v>
      </c>
      <c r="B62" s="21"/>
      <c r="C62" s="13">
        <v>50000</v>
      </c>
      <c r="D62" s="70"/>
      <c r="E62" s="12" t="s">
        <v>3</v>
      </c>
      <c r="F62" s="21"/>
      <c r="G62" s="13">
        <v>6000</v>
      </c>
      <c r="H62" s="73"/>
    </row>
    <row r="63" spans="1:8" ht="15" customHeight="1">
      <c r="A63" s="12" t="s">
        <v>4</v>
      </c>
      <c r="B63" s="21"/>
      <c r="C63" s="13">
        <v>300</v>
      </c>
      <c r="D63" s="70"/>
      <c r="E63" s="12" t="s">
        <v>4</v>
      </c>
      <c r="F63" s="21"/>
      <c r="G63" s="13">
        <v>300</v>
      </c>
      <c r="H63" s="73"/>
    </row>
    <row r="64" spans="1:8" ht="15" customHeight="1">
      <c r="A64" s="12" t="s">
        <v>6</v>
      </c>
      <c r="B64" s="21"/>
      <c r="C64" s="13" t="s">
        <v>7</v>
      </c>
      <c r="D64" s="70"/>
      <c r="E64" s="12" t="s">
        <v>6</v>
      </c>
      <c r="F64" s="21"/>
      <c r="G64" s="13" t="s">
        <v>7</v>
      </c>
      <c r="H64" s="73"/>
    </row>
    <row r="65" spans="1:8" ht="15" customHeight="1">
      <c r="A65" s="12" t="s">
        <v>8</v>
      </c>
      <c r="B65" s="21"/>
      <c r="C65" s="13">
        <v>500</v>
      </c>
      <c r="D65" s="70"/>
      <c r="E65" s="12" t="s">
        <v>8</v>
      </c>
      <c r="F65" s="21"/>
      <c r="G65" s="13">
        <v>500</v>
      </c>
      <c r="H65" s="73"/>
    </row>
    <row r="66" spans="1:8" ht="15" customHeight="1">
      <c r="A66" s="12" t="s">
        <v>9</v>
      </c>
      <c r="B66" s="21"/>
      <c r="C66" s="13">
        <v>500</v>
      </c>
      <c r="D66" s="70"/>
      <c r="E66" s="12" t="s">
        <v>9</v>
      </c>
      <c r="F66" s="21"/>
      <c r="G66" s="13">
        <v>500</v>
      </c>
      <c r="H66" s="73"/>
    </row>
    <row r="67" spans="1:8" ht="15" customHeight="1">
      <c r="A67" s="12" t="s">
        <v>10</v>
      </c>
      <c r="B67" s="21"/>
      <c r="C67" s="13">
        <v>50000</v>
      </c>
      <c r="D67" s="70"/>
      <c r="E67" s="12" t="s">
        <v>10</v>
      </c>
      <c r="F67" s="21"/>
      <c r="G67" s="13">
        <v>10000</v>
      </c>
      <c r="H67" s="73"/>
    </row>
    <row r="68" spans="1:8" ht="15" customHeight="1">
      <c r="A68" s="16" t="s">
        <v>20</v>
      </c>
      <c r="B68" s="21"/>
      <c r="C68" s="13">
        <v>40000</v>
      </c>
      <c r="D68" s="70"/>
      <c r="E68" s="16" t="s">
        <v>20</v>
      </c>
      <c r="F68" s="21"/>
      <c r="G68" s="13" t="s">
        <v>26</v>
      </c>
      <c r="H68" s="73"/>
    </row>
    <row r="69" spans="1:8" ht="15" customHeight="1" thickBot="1">
      <c r="A69" s="14" t="s">
        <v>18</v>
      </c>
      <c r="B69" s="22"/>
      <c r="C69" s="15"/>
      <c r="D69" s="70"/>
      <c r="E69" s="14" t="s">
        <v>18</v>
      </c>
      <c r="F69" s="22"/>
      <c r="G69" s="32"/>
      <c r="H69" s="73"/>
    </row>
    <row r="70" spans="1:8" ht="15" customHeight="1" thickBot="1">
      <c r="A70" s="53" t="s">
        <v>0</v>
      </c>
      <c r="B70" s="54" t="s">
        <v>11</v>
      </c>
      <c r="C70" s="55" t="s">
        <v>1</v>
      </c>
      <c r="D70" s="70"/>
      <c r="E70" s="46" t="s">
        <v>0</v>
      </c>
      <c r="F70" s="47" t="s">
        <v>11</v>
      </c>
      <c r="G70" s="52" t="s">
        <v>1</v>
      </c>
      <c r="H70" s="73"/>
    </row>
    <row r="71" spans="1:8" ht="12" customHeight="1">
      <c r="A71" s="56">
        <v>5</v>
      </c>
      <c r="B71" s="57">
        <f>+A71*B95</f>
        <v>40</v>
      </c>
      <c r="C71" s="58">
        <f>+B71*B11</f>
        <v>78680</v>
      </c>
      <c r="D71" s="70"/>
      <c r="E71" s="56">
        <v>5</v>
      </c>
      <c r="F71" s="57">
        <f>+E71*F95</f>
        <v>25</v>
      </c>
      <c r="G71" s="58">
        <f>+F71*B11</f>
        <v>49175</v>
      </c>
      <c r="H71" s="73"/>
    </row>
    <row r="72" spans="1:8" ht="12" customHeight="1">
      <c r="A72" s="37">
        <v>6</v>
      </c>
      <c r="B72" s="8">
        <f>+A72*B95</f>
        <v>48</v>
      </c>
      <c r="C72" s="38">
        <f>+B72*B11</f>
        <v>94416</v>
      </c>
      <c r="D72" s="70"/>
      <c r="E72" s="37">
        <v>6</v>
      </c>
      <c r="F72" s="8">
        <f>+E72*F95</f>
        <v>30</v>
      </c>
      <c r="G72" s="38">
        <f>+F72*B11</f>
        <v>59010</v>
      </c>
      <c r="H72" s="73"/>
    </row>
    <row r="73" spans="1:8" ht="12" customHeight="1">
      <c r="A73" s="37">
        <v>7</v>
      </c>
      <c r="B73" s="8">
        <f>+A73*B95</f>
        <v>56</v>
      </c>
      <c r="C73" s="38">
        <f>+B73*B11</f>
        <v>110152</v>
      </c>
      <c r="D73" s="70"/>
      <c r="E73" s="37">
        <v>7</v>
      </c>
      <c r="F73" s="8">
        <f>+E73*F95</f>
        <v>35</v>
      </c>
      <c r="G73" s="38">
        <f>+F73*B11</f>
        <v>68845</v>
      </c>
      <c r="H73" s="73"/>
    </row>
    <row r="74" spans="1:8" ht="12" customHeight="1">
      <c r="A74" s="37">
        <v>8</v>
      </c>
      <c r="B74" s="8">
        <f>+A74*B95</f>
        <v>64</v>
      </c>
      <c r="C74" s="38">
        <f>+B74*B11</f>
        <v>125888</v>
      </c>
      <c r="D74" s="70"/>
      <c r="E74" s="37">
        <v>8</v>
      </c>
      <c r="F74" s="8">
        <f>+E74*F95</f>
        <v>40</v>
      </c>
      <c r="G74" s="38">
        <f>+F74*B11</f>
        <v>78680</v>
      </c>
      <c r="H74" s="73"/>
    </row>
    <row r="75" spans="1:8" ht="12" customHeight="1">
      <c r="A75" s="37">
        <v>9</v>
      </c>
      <c r="B75" s="8">
        <f>+A75*B95</f>
        <v>72</v>
      </c>
      <c r="C75" s="38">
        <f>+B75*B11</f>
        <v>141624</v>
      </c>
      <c r="D75" s="70"/>
      <c r="E75" s="37">
        <v>9</v>
      </c>
      <c r="F75" s="8">
        <f>+E75*F95</f>
        <v>45</v>
      </c>
      <c r="G75" s="38">
        <f>+F75*B11</f>
        <v>88515</v>
      </c>
      <c r="H75" s="73"/>
    </row>
    <row r="76" spans="1:8" ht="12" customHeight="1">
      <c r="A76" s="37">
        <v>10</v>
      </c>
      <c r="B76" s="8">
        <f>+A76*B95</f>
        <v>80</v>
      </c>
      <c r="C76" s="38">
        <f>+B76*B11</f>
        <v>157360</v>
      </c>
      <c r="D76" s="70"/>
      <c r="E76" s="37">
        <v>10</v>
      </c>
      <c r="F76" s="8">
        <f>+E76*F95</f>
        <v>50</v>
      </c>
      <c r="G76" s="38">
        <f>+F76*B11</f>
        <v>98350</v>
      </c>
      <c r="H76" s="73"/>
    </row>
    <row r="77" spans="1:8" ht="12" customHeight="1">
      <c r="A77" s="37">
        <v>11</v>
      </c>
      <c r="B77" s="8">
        <f>+A77*B95</f>
        <v>88</v>
      </c>
      <c r="C77" s="38">
        <f>+B77*B11</f>
        <v>173096</v>
      </c>
      <c r="D77" s="70"/>
      <c r="E77" s="37">
        <v>11</v>
      </c>
      <c r="F77" s="8">
        <f>+E77*F95</f>
        <v>55</v>
      </c>
      <c r="G77" s="38">
        <f>+F77*B11</f>
        <v>108185</v>
      </c>
      <c r="H77" s="73"/>
    </row>
    <row r="78" spans="1:8" ht="12" customHeight="1">
      <c r="A78" s="37">
        <v>12</v>
      </c>
      <c r="B78" s="8">
        <f>+A78*B95</f>
        <v>96</v>
      </c>
      <c r="C78" s="38">
        <f>+B78*B11</f>
        <v>188832</v>
      </c>
      <c r="D78" s="70"/>
      <c r="E78" s="37">
        <v>12</v>
      </c>
      <c r="F78" s="8">
        <f>+E78*F95</f>
        <v>60</v>
      </c>
      <c r="G78" s="38">
        <f>+F78*B11</f>
        <v>118020</v>
      </c>
      <c r="H78" s="73"/>
    </row>
    <row r="79" spans="1:8" ht="12" customHeight="1">
      <c r="A79" s="37">
        <v>13</v>
      </c>
      <c r="B79" s="8">
        <f>+A79*B95</f>
        <v>104</v>
      </c>
      <c r="C79" s="38">
        <f>+B79*B11</f>
        <v>204568</v>
      </c>
      <c r="D79" s="70"/>
      <c r="E79" s="37">
        <v>13</v>
      </c>
      <c r="F79" s="8">
        <f>+E79*F95</f>
        <v>65</v>
      </c>
      <c r="G79" s="38">
        <f>+F79*B11</f>
        <v>127855</v>
      </c>
      <c r="H79" s="73"/>
    </row>
    <row r="80" spans="1:8" ht="12.75" customHeight="1">
      <c r="A80" s="37">
        <v>14</v>
      </c>
      <c r="B80" s="8">
        <f>+A80*B95</f>
        <v>112</v>
      </c>
      <c r="C80" s="38">
        <f>+B80*B11</f>
        <v>220304</v>
      </c>
      <c r="D80" s="70"/>
      <c r="E80" s="37">
        <v>14</v>
      </c>
      <c r="F80" s="8">
        <f>+E80*F95</f>
        <v>70</v>
      </c>
      <c r="G80" s="38">
        <f>+F80*B11</f>
        <v>137690</v>
      </c>
      <c r="H80" s="73"/>
    </row>
    <row r="81" spans="1:8" ht="12" customHeight="1">
      <c r="A81" s="37">
        <v>15</v>
      </c>
      <c r="B81" s="8">
        <f>+A81*B95</f>
        <v>120</v>
      </c>
      <c r="C81" s="38">
        <f>+B81*B11</f>
        <v>236040</v>
      </c>
      <c r="D81" s="70"/>
      <c r="E81" s="37">
        <v>15</v>
      </c>
      <c r="F81" s="8">
        <f>+E81*F95</f>
        <v>75</v>
      </c>
      <c r="G81" s="38">
        <f>+F81*B11</f>
        <v>147525</v>
      </c>
      <c r="H81" s="73"/>
    </row>
    <row r="82" spans="1:8" ht="12" customHeight="1">
      <c r="A82" s="37">
        <v>16</v>
      </c>
      <c r="B82" s="8">
        <f>+A82*B95</f>
        <v>128</v>
      </c>
      <c r="C82" s="38">
        <f>+B82*B11</f>
        <v>251776</v>
      </c>
      <c r="D82" s="70"/>
      <c r="E82" s="37">
        <v>16</v>
      </c>
      <c r="F82" s="8">
        <f>+E82*F95</f>
        <v>80</v>
      </c>
      <c r="G82" s="38">
        <f>+F82*B11</f>
        <v>157360</v>
      </c>
      <c r="H82" s="73"/>
    </row>
    <row r="83" spans="1:8" ht="12" customHeight="1">
      <c r="A83" s="37">
        <v>17</v>
      </c>
      <c r="B83" s="8">
        <f>+A83*B95</f>
        <v>136</v>
      </c>
      <c r="C83" s="38">
        <f>+B83*B11</f>
        <v>267512</v>
      </c>
      <c r="D83" s="70"/>
      <c r="E83" s="37">
        <v>17</v>
      </c>
      <c r="F83" s="8">
        <f>+E83*F95</f>
        <v>85</v>
      </c>
      <c r="G83" s="38">
        <f>+F83*B11</f>
        <v>167195</v>
      </c>
      <c r="H83" s="73"/>
    </row>
    <row r="84" spans="1:8" ht="12" customHeight="1">
      <c r="A84" s="37">
        <v>18</v>
      </c>
      <c r="B84" s="8">
        <f>+A84*B95</f>
        <v>144</v>
      </c>
      <c r="C84" s="38">
        <f>+B84*B11</f>
        <v>283248</v>
      </c>
      <c r="D84" s="70"/>
      <c r="E84" s="37">
        <v>18</v>
      </c>
      <c r="F84" s="8">
        <f>+E84*F95</f>
        <v>90</v>
      </c>
      <c r="G84" s="38">
        <f>+F84*B11</f>
        <v>177030</v>
      </c>
      <c r="H84" s="73"/>
    </row>
    <row r="85" spans="1:8" ht="12" customHeight="1">
      <c r="A85" s="37">
        <v>19</v>
      </c>
      <c r="B85" s="8">
        <f>+A85*B95</f>
        <v>152</v>
      </c>
      <c r="C85" s="38">
        <f>+B85*B11</f>
        <v>298984</v>
      </c>
      <c r="D85" s="70"/>
      <c r="E85" s="37">
        <v>19</v>
      </c>
      <c r="F85" s="8">
        <f>+E85*F95</f>
        <v>95</v>
      </c>
      <c r="G85" s="38">
        <f>+F85*B11</f>
        <v>186865</v>
      </c>
      <c r="H85" s="73"/>
    </row>
    <row r="86" spans="1:8" ht="12" customHeight="1">
      <c r="A86" s="37">
        <v>20</v>
      </c>
      <c r="B86" s="8">
        <f>+A86*B95</f>
        <v>160</v>
      </c>
      <c r="C86" s="38">
        <f>+B86*B11</f>
        <v>314720</v>
      </c>
      <c r="D86" s="70"/>
      <c r="E86" s="37">
        <v>20</v>
      </c>
      <c r="F86" s="8">
        <f>+E86*F95</f>
        <v>100</v>
      </c>
      <c r="G86" s="38">
        <f>+F86*B11</f>
        <v>196700</v>
      </c>
      <c r="H86" s="73"/>
    </row>
    <row r="87" spans="1:8" ht="12" customHeight="1">
      <c r="A87" s="37">
        <v>21</v>
      </c>
      <c r="B87" s="8">
        <f>+A87*B95</f>
        <v>168</v>
      </c>
      <c r="C87" s="38">
        <f>+B87*B11</f>
        <v>330456</v>
      </c>
      <c r="D87" s="70"/>
      <c r="E87" s="37">
        <v>21</v>
      </c>
      <c r="F87" s="8">
        <f>+E87*F95</f>
        <v>105</v>
      </c>
      <c r="G87" s="38">
        <f>+F87*B11</f>
        <v>206535</v>
      </c>
      <c r="H87" s="73"/>
    </row>
    <row r="88" spans="1:8" ht="12" customHeight="1">
      <c r="A88" s="37">
        <v>22</v>
      </c>
      <c r="B88" s="8">
        <f>+A88*B95</f>
        <v>176</v>
      </c>
      <c r="C88" s="38">
        <f>+B88*B11</f>
        <v>346192</v>
      </c>
      <c r="D88" s="70"/>
      <c r="E88" s="37">
        <v>22</v>
      </c>
      <c r="F88" s="8">
        <f>+E88*F95</f>
        <v>110</v>
      </c>
      <c r="G88" s="38">
        <f>+F88*B11</f>
        <v>216370</v>
      </c>
      <c r="H88" s="73"/>
    </row>
    <row r="89" spans="1:8" ht="12" customHeight="1">
      <c r="A89" s="37">
        <v>23</v>
      </c>
      <c r="B89" s="8">
        <f>+A89*B95</f>
        <v>184</v>
      </c>
      <c r="C89" s="38">
        <f>+B89*B11</f>
        <v>361928</v>
      </c>
      <c r="D89" s="70"/>
      <c r="E89" s="37">
        <v>23</v>
      </c>
      <c r="F89" s="8">
        <f>+E89*F95</f>
        <v>115</v>
      </c>
      <c r="G89" s="38">
        <f>+F89*B11</f>
        <v>226205</v>
      </c>
      <c r="H89" s="73"/>
    </row>
    <row r="90" spans="1:8" ht="12" customHeight="1">
      <c r="A90" s="37" t="s">
        <v>16</v>
      </c>
      <c r="B90" s="8">
        <f>3.2*61</f>
        <v>195.20000000000002</v>
      </c>
      <c r="C90" s="38">
        <f>+B90*B11</f>
        <v>383958.4</v>
      </c>
      <c r="D90" s="70"/>
      <c r="E90" s="37" t="s">
        <v>16</v>
      </c>
      <c r="F90" s="8">
        <v>122</v>
      </c>
      <c r="G90" s="38">
        <f>+F90*B11</f>
        <v>239974</v>
      </c>
      <c r="H90" s="73"/>
    </row>
    <row r="91" spans="1:8" ht="12" customHeight="1">
      <c r="A91" s="37">
        <v>90</v>
      </c>
      <c r="B91" s="8">
        <f>3.2*90</f>
        <v>288</v>
      </c>
      <c r="C91" s="38">
        <f>+B91*B11</f>
        <v>566496</v>
      </c>
      <c r="D91" s="70"/>
      <c r="E91" s="37">
        <v>90</v>
      </c>
      <c r="F91" s="8">
        <f>+E91*F96</f>
        <v>180</v>
      </c>
      <c r="G91" s="38">
        <f>+F91*B11</f>
        <v>354060</v>
      </c>
      <c r="H91" s="73"/>
    </row>
    <row r="92" spans="1:8" ht="12" customHeight="1">
      <c r="A92" s="39" t="s">
        <v>12</v>
      </c>
      <c r="B92" s="8">
        <v>219</v>
      </c>
      <c r="C92" s="38">
        <f>+B92*B11</f>
        <v>430773</v>
      </c>
      <c r="D92" s="70"/>
      <c r="E92" s="39" t="s">
        <v>12</v>
      </c>
      <c r="F92" s="8">
        <v>140</v>
      </c>
      <c r="G92" s="38">
        <f>+F92*B11</f>
        <v>275380</v>
      </c>
      <c r="H92" s="73"/>
    </row>
    <row r="93" spans="1:8" ht="12" customHeight="1">
      <c r="A93" s="39" t="s">
        <v>13</v>
      </c>
      <c r="B93" s="8">
        <v>329</v>
      </c>
      <c r="C93" s="38">
        <f>+B93*B11</f>
        <v>647143</v>
      </c>
      <c r="D93" s="70"/>
      <c r="E93" s="39" t="s">
        <v>13</v>
      </c>
      <c r="F93" s="8">
        <v>205</v>
      </c>
      <c r="G93" s="38">
        <f>+F93*B11</f>
        <v>403235</v>
      </c>
      <c r="H93" s="73"/>
    </row>
    <row r="94" spans="1:8" ht="12" customHeight="1">
      <c r="A94" s="39" t="s">
        <v>28</v>
      </c>
      <c r="B94" s="8">
        <v>1156</v>
      </c>
      <c r="C94" s="38">
        <f>+B94*B11</f>
        <v>2273852</v>
      </c>
      <c r="D94" s="70"/>
      <c r="E94" s="39" t="s">
        <v>28</v>
      </c>
      <c r="F94" s="8">
        <v>728</v>
      </c>
      <c r="G94" s="38">
        <f>+F94*B11</f>
        <v>1431976</v>
      </c>
      <c r="H94" s="73"/>
    </row>
    <row r="95" spans="1:8" ht="12" customHeight="1">
      <c r="A95" s="39" t="s">
        <v>14</v>
      </c>
      <c r="B95" s="8">
        <v>8</v>
      </c>
      <c r="C95" s="59"/>
      <c r="D95" s="70"/>
      <c r="E95" s="39" t="s">
        <v>14</v>
      </c>
      <c r="F95" s="8">
        <v>5</v>
      </c>
      <c r="G95" s="49"/>
      <c r="H95" s="73"/>
    </row>
    <row r="96" spans="1:8" ht="12" customHeight="1" thickBot="1">
      <c r="A96" s="40" t="s">
        <v>15</v>
      </c>
      <c r="B96" s="50">
        <v>3.2</v>
      </c>
      <c r="C96" s="42"/>
      <c r="D96" s="70"/>
      <c r="E96" s="40" t="s">
        <v>15</v>
      </c>
      <c r="F96" s="50">
        <v>2</v>
      </c>
      <c r="G96" s="51"/>
      <c r="H96" s="73"/>
    </row>
    <row r="97" spans="1:8" ht="12" customHeight="1">
      <c r="A97" s="106" t="s">
        <v>21</v>
      </c>
      <c r="B97" s="107"/>
      <c r="C97" s="108"/>
      <c r="D97" s="70"/>
      <c r="E97" s="106" t="s">
        <v>27</v>
      </c>
      <c r="F97" s="107"/>
      <c r="G97" s="108"/>
      <c r="H97" s="73"/>
    </row>
    <row r="98" spans="1:8" ht="11.25">
      <c r="A98" s="106"/>
      <c r="B98" s="107"/>
      <c r="C98" s="108"/>
      <c r="D98" s="70"/>
      <c r="E98" s="106"/>
      <c r="F98" s="107"/>
      <c r="G98" s="108"/>
      <c r="H98" s="73"/>
    </row>
    <row r="99" spans="1:8" ht="12" customHeight="1" thickBot="1">
      <c r="A99" s="109"/>
      <c r="B99" s="110"/>
      <c r="C99" s="111"/>
      <c r="D99" s="70"/>
      <c r="E99" s="109"/>
      <c r="F99" s="110"/>
      <c r="G99" s="111"/>
      <c r="H99" s="73"/>
    </row>
    <row r="100" spans="1:8" ht="11.25">
      <c r="A100" s="68"/>
      <c r="B100" s="25"/>
      <c r="C100" s="69"/>
      <c r="D100" s="70"/>
      <c r="E100" s="70"/>
      <c r="F100" s="71"/>
      <c r="G100" s="72"/>
      <c r="H100" s="73"/>
    </row>
    <row r="101" spans="1:8" ht="11.25">
      <c r="A101" s="68"/>
      <c r="B101" s="25"/>
      <c r="C101" s="69"/>
      <c r="D101" s="70"/>
      <c r="E101" s="70"/>
      <c r="F101" s="71"/>
      <c r="G101" s="72"/>
      <c r="H101" s="73"/>
    </row>
    <row r="102" spans="1:8" ht="12.75">
      <c r="A102" s="91" t="s">
        <v>30</v>
      </c>
      <c r="B102" s="25"/>
      <c r="C102" s="69"/>
      <c r="D102" s="70"/>
      <c r="E102" s="70"/>
      <c r="F102" s="71"/>
      <c r="G102" s="72"/>
      <c r="H102" s="73"/>
    </row>
    <row r="103" spans="1:8" ht="11.25">
      <c r="A103" s="68"/>
      <c r="B103" s="25"/>
      <c r="C103" s="69"/>
      <c r="D103" s="70"/>
      <c r="E103" s="70"/>
      <c r="F103" s="71"/>
      <c r="G103" s="72"/>
      <c r="H103" s="73"/>
    </row>
    <row r="104" spans="1:8" s="60" customFormat="1" ht="12">
      <c r="A104" s="92" t="s">
        <v>32</v>
      </c>
      <c r="B104" s="93"/>
      <c r="C104" s="94"/>
      <c r="D104" s="95"/>
      <c r="E104" s="95"/>
      <c r="F104" s="96"/>
      <c r="G104" s="97"/>
      <c r="H104" s="98"/>
    </row>
    <row r="105" spans="1:8" s="60" customFormat="1" ht="12">
      <c r="A105" s="92" t="s">
        <v>33</v>
      </c>
      <c r="B105" s="93"/>
      <c r="C105" s="94"/>
      <c r="D105" s="95"/>
      <c r="E105" s="95"/>
      <c r="F105" s="96"/>
      <c r="G105" s="97"/>
      <c r="H105" s="98"/>
    </row>
    <row r="106" spans="1:8" s="60" customFormat="1" ht="12">
      <c r="A106" s="92" t="s">
        <v>31</v>
      </c>
      <c r="B106" s="93"/>
      <c r="C106" s="94"/>
      <c r="D106" s="95"/>
      <c r="E106" s="95"/>
      <c r="F106" s="96"/>
      <c r="G106" s="97"/>
      <c r="H106" s="98"/>
    </row>
    <row r="107" spans="1:8" ht="12">
      <c r="A107" s="119" t="s">
        <v>36</v>
      </c>
      <c r="B107" s="25"/>
      <c r="C107" s="69"/>
      <c r="D107" s="70"/>
      <c r="E107" s="70"/>
      <c r="F107" s="71"/>
      <c r="G107" s="72"/>
      <c r="H107" s="73"/>
    </row>
    <row r="108" spans="1:8" ht="12" thickBot="1">
      <c r="A108" s="99"/>
      <c r="B108" s="100"/>
      <c r="C108" s="101"/>
      <c r="D108" s="102"/>
      <c r="E108" s="102"/>
      <c r="F108" s="103"/>
      <c r="G108" s="104"/>
      <c r="H108" s="105"/>
    </row>
  </sheetData>
  <sheetProtection/>
  <mergeCells count="10">
    <mergeCell ref="A97:C99"/>
    <mergeCell ref="E60:G60"/>
    <mergeCell ref="E97:G99"/>
    <mergeCell ref="A5:C5"/>
    <mergeCell ref="A6:C6"/>
    <mergeCell ref="E13:G13"/>
    <mergeCell ref="A13:C13"/>
    <mergeCell ref="E50:G52"/>
    <mergeCell ref="A60:C60"/>
    <mergeCell ref="A53:C55"/>
  </mergeCells>
  <printOptions/>
  <pageMargins left="0.3" right="0.19" top="0.13" bottom="0.12" header="0" footer="0.12"/>
  <pageSetup horizontalDpi="600" verticalDpi="600" orientation="landscape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Assist-Card de Colombia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Assist-Card de Colombia Ltda</dc:creator>
  <cp:keywords/>
  <dc:description/>
  <cp:lastModifiedBy>usuario</cp:lastModifiedBy>
  <cp:lastPrinted>2009-12-28T14:28:51Z</cp:lastPrinted>
  <dcterms:created xsi:type="dcterms:W3CDTF">2007-10-10T16:38:11Z</dcterms:created>
  <dcterms:modified xsi:type="dcterms:W3CDTF">2011-11-28T23:54:20Z</dcterms:modified>
  <cp:category/>
  <cp:version/>
  <cp:contentType/>
  <cp:contentStatus/>
</cp:coreProperties>
</file>